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2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<sst xmlns="http://schemas.openxmlformats.org/spreadsheetml/2006/main" count="472" uniqueCount="407">
  <si>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</si>
  <si>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</si>
  <si>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</si>
  <si>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</si>
  <si>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</si>
  <si>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</si>
  <si>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</si>
  <si>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</si>
  <si>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</si>
  <si>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</si>
  <si>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</si>
  <si>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</si>
  <si>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</si>
  <si>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</si>
  <si>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</si>
  <si>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</si>
  <si>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</si>
  <si>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</si>
  <si>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</si>
  <si>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</si>
  <si>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</si>
  <si>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</si>
  <si>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</si>
  <si>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</si>
  <si>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</si>
  <si>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</si>
  <si>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</si>
  <si>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</si>
  <si>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</si>
  <si>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</si>
  <si>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</si>
  <si>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</si>
  <si>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</si>
  <si>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</si>
  <si>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</si>
  <si>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</si>
  <si>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</si>
  <si>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</si>
  <si>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</si>
  <si>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</si>
  <si>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</si>
  <si>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</si>
  <si>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</si>
  <si>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</si>
  <si>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</si>
  <si>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</si>
  <si>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</si>
  <si>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</si>
  <si>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</si>
  <si>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</si>
  <si>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</si>
  <si>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</si>
  <si>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</si>
  <si>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</si>
  <si>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</si>
  <si>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</si>
  <si>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</si>
  <si>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</si>
  <si>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</si>
  <si>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</si>
  <si>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</si>
  <si>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</si>
  <si>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</si>
  <si>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</si>
  <si>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</si>
  <si>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</si>
  <si>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</si>
  <si>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</si>
  <si>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</si>
  <si>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</si>
  <si>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</si>
  <si>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</si>
  <si>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</si>
  <si>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</si>
  <si>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</si>
  <si>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</si>
  <si>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</si>
  <si>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</si>
  <si>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</si>
  <si>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</si>
  <si>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</si>
  <si>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</si>
  <si>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</si>
  <si>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</si>
  <si>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</si>
  <si>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</si>
  <si>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</si>
  <si>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</si>
  <si>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</si>
  <si>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</si>
  <si>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</si>
  <si>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</si>
  <si>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</si>
  <si>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</si>
  <si>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</si>
  <si>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</si>
  <si>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</si>
  <si>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</si>
  <si>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</si>
  <si>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</si>
  <si>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</si>
  <si>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</si>
  <si>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</si>
  <si>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</si>
  <si>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</si>
  <si>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</si>
  <si>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</si>
  <si>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</si>
  <si>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</si>
  <si>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</si>
  <si>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</si>
  <si>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</si>
  <si>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</si>
  <si>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</si>
  <si>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</si>
  <si>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</si>
  <si>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</si>
  <si>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</si>
  <si>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</si>
  <si>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</si>
  <si>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</si>
  <si>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</si>
  <si>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</si>
  <si>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</si>
  <si>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</si>
  <si>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</si>
  <si>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</si>
  <si>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</si>
  <si>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</si>
  <si>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</si>
  <si>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</si>
  <si>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</si>
  <si>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</si>
  <si>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</si>
  <si>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</si>
  <si>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</si>
  <si>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</si>
  <si>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</si>
  <si>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</si>
  <si>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</si>
  <si>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</si>
  <si>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</si>
  <si>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</si>
  <si>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</si>
  <si>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</si>
  <si>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</si>
  <si>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</si>
  <si>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</si>
  <si>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</si>
  <si>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</si>
  <si>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</si>
  <si>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</si>
  <si>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</si>
  <si>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</si>
  <si>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</si>
  <si>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</si>
  <si>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</si>
  <si>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</si>
  <si>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</si>
  <si>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</si>
  <si>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</si>
  <si>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</si>
  <si>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</si>
  <si>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</si>
  <si>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</si>
  <si>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</si>
  <si>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</si>
  <si>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</si>
  <si>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</si>
  <si>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</si>
  <si>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</si>
  <si>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</si>
  <si>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</si>
  <si>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</si>
  <si>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</si>
  <si>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</si>
  <si>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</si>
  <si>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</si>
  <si>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</si>
  <si>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</si>
  <si>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</si>
  <si>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</si>
  <si>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</si>
  <si>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</si>
  <si>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</si>
  <si>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</si>
  <si>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</si>
  <si>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</si>
  <si>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</si>
  <si>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</si>
  <si>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</si>
  <si>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</si>
  <si>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</si>
  <si>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</si>
  <si>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</si>
  <si>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</si>
  <si>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</si>
  <si>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</si>
  <si>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</si>
  <si>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</si>
  <si>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</si>
  <si>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</si>
  <si>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</si>
  <si>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</si>
  <si>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</si>
  <si>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</si>
  <si>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</si>
  <si>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</si>
  <si>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</si>
  <si>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</si>
  <si>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</si>
  <si>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</si>
  <si>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</si>
  <si>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</si>
  <si>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</si>
  <si>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</si>
  <si>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</si>
  <si>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</si>
  <si>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</si>
  <si>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</si>
  <si>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</si>
  <si>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</si>
  <si>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</si>
  <si>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</si>
  <si>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</si>
  <si>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</si>
  <si>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</si>
  <si>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</si>
  <si>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</si>
  <si>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</si>
  <si>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</si>
  <si>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</si>
  <si>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</si>
  <si>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</si>
  <si>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</si>
  <si>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</si>
  <si>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</si>
  <si>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</si>
  <si>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</si>
  <si>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</si>
  <si>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</si>
  <si>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</si>
  <si>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</si>
  <si>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</si>
  <si>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</si>
  <si>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</si>
  <si>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</si>
  <si>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</si>
  <si>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</si>
  <si>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</si>
  <si>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</si>
  <si>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</si>
  <si>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</si>
  <si>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</si>
  <si>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</si>
  <si>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</si>
  <si>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</si>
  <si>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</si>
  <si>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</si>
  <si>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</si>
  <si>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</si>
  <si>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</si>
  <si>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</si>
  <si>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</si>
  <si>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</si>
  <si>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</si>
  <si>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</si>
  <si>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</si>
  <si>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</si>
  <si>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</si>
  <si>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</si>
  <si>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</si>
  <si>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</si>
  <si>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</si>
  <si>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</si>
  <si>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</si>
  <si>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</si>
  <si>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</si>
  <si>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</si>
  <si>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</si>
  <si>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</si>
  <si>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</si>
  <si>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</si>
  <si>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</si>
  <si>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</si>
  <si>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</si>
  <si>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</si>
  <si>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</si>
  <si>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</si>
  <si>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</si>
  <si>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</si>
  <si>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</si>
  <si>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</si>
  <si>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</si>
  <si>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</si>
  <si>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</si>
  <si>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</si>
  <si>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</si>
  <si>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</si>
  <si>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</si>
  <si>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</si>
  <si>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</si>
  <si>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</si>
  <si>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</si>
  <si>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</si>
  <si>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</si>
  <si>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</si>
  <si>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</si>
  <si>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</si>
  <si>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</si>
  <si>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</si>
  <si>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</si>
  <si>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</si>
  <si>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</si>
  <si>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</si>
  <si>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</si>
  <si>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</si>
  <si>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</si>
  <si>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</si>
  <si>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</si>
  <si>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</si>
  <si>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</si>
  <si>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</si>
  <si>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</si>
  <si>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</si>
  <si>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</si>
  <si>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</si>
  <si>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</si>
  <si>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</si>
  <si>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</si>
  <si>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</si>
  <si>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</si>
  <si>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</si>
  <si>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</si>
  <si>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</si>
  <si>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</si>
  <si>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</si>
  <si>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</si>
  <si>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</si>
  <si>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</si>
  <si>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</si>
  <si>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</si>
  <si>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</si>
  <si>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</si>
  <si>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</si>
  <si>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</si>
  <si>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</si>
  <si>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</si>
  <si>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</si>
  <si>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</si>
  <si>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</si>
  <si>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</si>
  <si>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</si>
  <si>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</si>
  <si>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</si>
  <si>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</si>
  <si>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</si>
  <si>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</si>
  <si>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</si>
  <si>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</si>
  <si>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</si>
  <si>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</si>
  <si>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</si>
  <si>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</si>
  <si>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</si>
  <si>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</si>
  <si>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</si>
  <si>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</si>
  <si>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</si>
  <si>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</si>
  <si>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</si>
  <si>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</si>
  <si>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</si>
  <si>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</si>
  <si>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</si>
  <si>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</si>
  <si>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</si>
  <si>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</si>
  <si>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</si>
  <si>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</si>
  <si>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</si>
  <si>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</si>
  <si>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</si>
  <si>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</si>
  <si>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</si>
  <si>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</si>
  <si>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</si>
  <si>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</si>
  <si>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</si>
  <si>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</si>
  <si>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</si>
  <si>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</si>
  <si>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</si>
  <si>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</si>
  <si>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</si>
  <si>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</si>
  <si>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</si>
  <si>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</si>
  <si>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</si>
  <si>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ТУ ДСА України в Івано-Франкiвській областi</t>
  </si>
  <si>
    <t>(097) 629-81-47</t>
  </si>
  <si>
    <t>(034-2) 53-91-34</t>
  </si>
  <si>
    <t>statist1@if.court.gov.ua</t>
  </si>
  <si>
    <t>12 січня 2016 року</t>
  </si>
  <si>
    <t>. Подольська М.Ю.</t>
  </si>
  <si>
    <t>Рибак О.І.</t>
  </si>
  <si>
    <t>вул. Грюнвальдська,11 м.Івано-Франківськ,76000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</si>
</sst>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3">
      <selection activeCell="L34" sqref="L34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3" t="s">
        <v>379</v>
      </c>
      <c r="B12" s="224"/>
      <c r="C12" s="224"/>
      <c r="D12" s="216"/>
      <c r="E12" s="223" t="s">
        <v>380</v>
      </c>
      <c r="F12" s="224"/>
      <c r="G12" s="216"/>
      <c r="H12" s="144"/>
      <c r="I12" s="217" t="s">
        <v>381</v>
      </c>
      <c r="J12" s="217"/>
      <c r="K12" s="217"/>
      <c r="L12" s="217"/>
    </row>
    <row r="13" spans="1:12" ht="15.75" customHeight="1">
      <c r="A13" s="227"/>
      <c r="B13" s="228"/>
      <c r="C13" s="228"/>
      <c r="D13" s="229"/>
      <c r="E13" s="230"/>
      <c r="F13" s="231"/>
      <c r="G13" s="232"/>
      <c r="H13" s="144"/>
      <c r="I13" s="226" t="s">
        <v>382</v>
      </c>
      <c r="J13" s="226"/>
      <c r="K13" s="226"/>
      <c r="L13" s="226"/>
    </row>
    <row r="14" spans="1:12" ht="15.75" customHeight="1">
      <c r="A14" s="211" t="s">
        <v>208</v>
      </c>
      <c r="B14" s="212"/>
      <c r="C14" s="212"/>
      <c r="D14" s="213"/>
      <c r="E14" s="208" t="s">
        <v>209</v>
      </c>
      <c r="F14" s="209"/>
      <c r="G14" s="206"/>
      <c r="H14" s="144"/>
      <c r="I14" s="226"/>
      <c r="J14" s="226"/>
      <c r="K14" s="226"/>
      <c r="L14" s="226"/>
    </row>
    <row r="15" spans="1:8" ht="33.75" customHeight="1">
      <c r="A15" s="214"/>
      <c r="B15" s="215"/>
      <c r="C15" s="215"/>
      <c r="D15" s="210"/>
      <c r="E15" s="207"/>
      <c r="F15" s="205"/>
      <c r="G15" s="225"/>
      <c r="H15" s="144"/>
    </row>
    <row r="16" spans="1:13" ht="18.75" customHeight="1">
      <c r="A16" s="233" t="s">
        <v>210</v>
      </c>
      <c r="B16" s="234"/>
      <c r="C16" s="234"/>
      <c r="D16" s="235"/>
      <c r="E16" s="208" t="s">
        <v>209</v>
      </c>
      <c r="F16" s="209"/>
      <c r="G16" s="206"/>
      <c r="H16" s="144"/>
      <c r="I16" s="236"/>
      <c r="J16" s="236"/>
      <c r="K16" s="236"/>
      <c r="L16" s="236"/>
      <c r="M16" s="145"/>
    </row>
    <row r="17" spans="1:16" ht="57.75" customHeight="1">
      <c r="A17" s="227"/>
      <c r="B17" s="228"/>
      <c r="C17" s="228"/>
      <c r="D17" s="229"/>
      <c r="E17" s="207"/>
      <c r="F17" s="205"/>
      <c r="G17" s="225"/>
      <c r="H17" s="144"/>
      <c r="I17" s="237" t="s">
        <v>211</v>
      </c>
      <c r="J17" s="238"/>
      <c r="K17" s="238"/>
      <c r="L17" s="238"/>
      <c r="M17" s="146"/>
      <c r="N17" s="147"/>
      <c r="O17" s="147"/>
      <c r="P17" s="148"/>
    </row>
    <row r="18" spans="1:13" ht="14.25" customHeight="1">
      <c r="A18" s="233" t="s">
        <v>212</v>
      </c>
      <c r="B18" s="234"/>
      <c r="C18" s="234"/>
      <c r="D18" s="235"/>
      <c r="E18" s="208" t="s">
        <v>213</v>
      </c>
      <c r="F18" s="239"/>
      <c r="G18" s="240"/>
      <c r="H18" s="144"/>
      <c r="I18" s="149"/>
      <c r="J18" s="149"/>
      <c r="K18" s="149"/>
      <c r="L18" s="149"/>
      <c r="M18" s="148"/>
    </row>
    <row r="19" spans="1:12" ht="81" customHeight="1">
      <c r="A19" s="227"/>
      <c r="B19" s="228"/>
      <c r="C19" s="228"/>
      <c r="D19" s="229"/>
      <c r="E19" s="230"/>
      <c r="F19" s="231"/>
      <c r="G19" s="232"/>
      <c r="H19" s="144"/>
      <c r="I19" s="243" t="s">
        <v>214</v>
      </c>
      <c r="J19" s="244"/>
      <c r="K19" s="244"/>
      <c r="L19" s="244"/>
    </row>
    <row r="20" spans="1:12" ht="81" customHeight="1">
      <c r="A20" s="241" t="s">
        <v>215</v>
      </c>
      <c r="B20" s="241"/>
      <c r="C20" s="241"/>
      <c r="D20" s="241"/>
      <c r="E20" s="242" t="s">
        <v>216</v>
      </c>
      <c r="F20" s="242"/>
      <c r="G20" s="242"/>
      <c r="H20" s="144"/>
      <c r="I20" s="243" t="s">
        <v>217</v>
      </c>
      <c r="J20" s="244"/>
      <c r="K20" s="244"/>
      <c r="L20" s="24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0" t="s">
        <v>383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2"/>
      <c r="M24" s="152"/>
    </row>
    <row r="25" spans="1:13" ht="12.7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M25" s="152"/>
    </row>
    <row r="26" spans="1:13" ht="21" customHeight="1">
      <c r="A26" s="256" t="s">
        <v>384</v>
      </c>
      <c r="B26" s="257"/>
      <c r="C26" s="258" t="s">
        <v>399</v>
      </c>
      <c r="D26" s="258"/>
      <c r="E26" s="258"/>
      <c r="F26" s="258"/>
      <c r="G26" s="258"/>
      <c r="H26" s="258"/>
      <c r="I26" s="258"/>
      <c r="J26" s="258"/>
      <c r="K26" s="258"/>
      <c r="L26" s="259"/>
      <c r="M26" s="152"/>
    </row>
    <row r="27" spans="1:13" ht="15" customHeight="1">
      <c r="A27" s="245" t="s">
        <v>219</v>
      </c>
      <c r="B27" s="246"/>
      <c r="C27" s="246"/>
      <c r="D27" s="228" t="s">
        <v>406</v>
      </c>
      <c r="E27" s="228"/>
      <c r="F27" s="228"/>
      <c r="G27" s="228"/>
      <c r="H27" s="228"/>
      <c r="I27" s="228"/>
      <c r="J27" s="228"/>
      <c r="K27" s="228"/>
      <c r="L27" s="229"/>
      <c r="M27" s="152"/>
    </row>
    <row r="28" spans="1:13" ht="21" customHeight="1">
      <c r="A28" s="245" t="s">
        <v>218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60"/>
      <c r="M28" s="152"/>
    </row>
    <row r="29" spans="1:13" ht="12.75" customHeight="1">
      <c r="A29" s="261" t="s">
        <v>385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52"/>
    </row>
    <row r="30" spans="1:13" ht="21" customHeight="1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52"/>
    </row>
    <row r="31" spans="1:13" ht="13.5" customHeight="1">
      <c r="A31" s="267" t="s">
        <v>386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52"/>
    </row>
    <row r="32" spans="1:12" ht="22.5" customHeight="1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9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&amp;L95819BDC&amp;C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106</v>
      </c>
      <c r="D7" s="193">
        <f>'розділ 2'!E66</f>
        <v>17</v>
      </c>
      <c r="E7" s="191"/>
      <c r="F7" s="193">
        <f>'розділ 2'!H66</f>
        <v>47</v>
      </c>
      <c r="G7" s="193">
        <f>'розділ 2'!I66</f>
        <v>22</v>
      </c>
      <c r="H7" s="191">
        <v>1</v>
      </c>
      <c r="I7" s="193">
        <f>'розділ 2'!O66</f>
        <v>59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1</v>
      </c>
      <c r="E9" s="191">
        <f>'розділи 6, 7'!F13</f>
        <v>0</v>
      </c>
      <c r="F9" s="191">
        <f>'розділи 6, 7'!G13</f>
        <v>1</v>
      </c>
      <c r="G9" s="191">
        <f>'розділи 6, 7'!G13</f>
        <v>1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3</v>
      </c>
      <c r="D11" s="191">
        <f>'розділи 6, 7'!E36</f>
        <v>3</v>
      </c>
      <c r="E11" s="191">
        <f>'розділи 6, 7'!F36</f>
        <v>0</v>
      </c>
      <c r="F11" s="191">
        <f>'розділи 6, 7'!G36</f>
        <v>3</v>
      </c>
      <c r="G11" s="191">
        <f>'розділи 6, 7'!G36</f>
        <v>3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3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3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23</v>
      </c>
      <c r="D13" s="191">
        <f>'розділ 9'!E18</f>
        <v>22</v>
      </c>
      <c r="E13" s="191">
        <f>'розділ 9'!F18</f>
        <v>0</v>
      </c>
      <c r="F13" s="191">
        <f>'розділ 9'!G18</f>
        <v>20</v>
      </c>
      <c r="G13" s="191">
        <f>'розділ 9'!G18</f>
        <v>20</v>
      </c>
      <c r="H13" s="191"/>
      <c r="I13" s="191">
        <f>'розділ 9'!I18</f>
        <v>3</v>
      </c>
    </row>
    <row r="14" spans="1:9" ht="19.5" customHeight="1">
      <c r="A14" s="76">
        <v>8</v>
      </c>
      <c r="B14" s="77" t="s">
        <v>28</v>
      </c>
      <c r="C14" s="192">
        <f>C7+C8+C9+C10+C11+C12+C13</f>
        <v>136</v>
      </c>
      <c r="D14" s="192">
        <f aca="true" t="shared" si="0" ref="D14:I14">D7+D8+D9+D10+D11+D12+D13</f>
        <v>44</v>
      </c>
      <c r="E14" s="192">
        <f t="shared" si="0"/>
        <v>0</v>
      </c>
      <c r="F14" s="192">
        <f t="shared" si="0"/>
        <v>71</v>
      </c>
      <c r="G14" s="192">
        <f t="shared" si="0"/>
        <v>46</v>
      </c>
      <c r="H14" s="192">
        <f t="shared" si="0"/>
        <v>1</v>
      </c>
      <c r="I14" s="192">
        <f t="shared" si="0"/>
        <v>65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&amp;L95819BDC&amp;CФорма № Зведений- 1, Підрозділ: ТУ ДСА України в Івано-Франкiвській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="80" zoomScaleNormal="80" zoomScaleSheetLayoutView="100" workbookViewId="0" topLeftCell="A1">
      <pane xSplit="7" ySplit="18" topLeftCell="H19" activePane="bottomRight" state="frozen"/>
      <selection pane="topLeft" activeCell="A1" sqref="A1"/>
      <selection pane="topRight" activeCell="H1" sqref="H1"/>
      <selection pane="bottomLeft" activeCell="A19" sqref="A19"/>
      <selection pane="bottomRight" activeCell="A1" sqref="A1:IV8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8</v>
      </c>
      <c r="E10" s="126">
        <v>3</v>
      </c>
      <c r="F10" s="126">
        <v>16</v>
      </c>
      <c r="G10" s="126">
        <v>6</v>
      </c>
      <c r="H10" s="126">
        <v>8</v>
      </c>
      <c r="I10" s="126">
        <v>2</v>
      </c>
      <c r="J10" s="126">
        <v>3</v>
      </c>
      <c r="K10" s="126"/>
      <c r="L10" s="126">
        <v>3</v>
      </c>
      <c r="M10" s="126"/>
      <c r="N10" s="126"/>
      <c r="O10" s="126">
        <v>3</v>
      </c>
      <c r="P10" s="126">
        <v>3</v>
      </c>
      <c r="Q10" s="126"/>
      <c r="R10" s="126">
        <v>7</v>
      </c>
      <c r="S10" s="126">
        <v>6</v>
      </c>
      <c r="T10" s="135"/>
      <c r="U10" s="135">
        <v>3</v>
      </c>
      <c r="V10" s="135"/>
      <c r="W10" s="135">
        <v>3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3</v>
      </c>
      <c r="E11" s="126">
        <v>2</v>
      </c>
      <c r="F11" s="126">
        <v>10</v>
      </c>
      <c r="G11" s="126">
        <v>6</v>
      </c>
      <c r="H11" s="126">
        <v>4</v>
      </c>
      <c r="I11" s="126">
        <v>2</v>
      </c>
      <c r="J11" s="126">
        <v>1</v>
      </c>
      <c r="K11" s="126"/>
      <c r="L11" s="126">
        <v>1</v>
      </c>
      <c r="M11" s="126"/>
      <c r="N11" s="126"/>
      <c r="O11" s="126">
        <v>1</v>
      </c>
      <c r="P11" s="126">
        <v>1</v>
      </c>
      <c r="Q11" s="126"/>
      <c r="R11" s="126">
        <v>7</v>
      </c>
      <c r="S11" s="126">
        <v>6</v>
      </c>
      <c r="T11" s="135"/>
      <c r="U11" s="135">
        <v>1</v>
      </c>
      <c r="V11" s="135"/>
      <c r="W11" s="135">
        <v>1</v>
      </c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>
        <v>1</v>
      </c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1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39</v>
      </c>
      <c r="E25" s="126">
        <v>10</v>
      </c>
      <c r="F25" s="126">
        <v>81</v>
      </c>
      <c r="G25" s="126">
        <v>11</v>
      </c>
      <c r="H25" s="126">
        <v>17</v>
      </c>
      <c r="I25" s="126">
        <v>7</v>
      </c>
      <c r="J25" s="126">
        <v>2</v>
      </c>
      <c r="K25" s="126"/>
      <c r="L25" s="126">
        <v>7</v>
      </c>
      <c r="M25" s="126"/>
      <c r="N25" s="126">
        <v>1</v>
      </c>
      <c r="O25" s="126">
        <v>32</v>
      </c>
      <c r="P25" s="126">
        <v>54</v>
      </c>
      <c r="Q25" s="126">
        <v>10</v>
      </c>
      <c r="R25" s="126">
        <v>6</v>
      </c>
      <c r="S25" s="126"/>
      <c r="T25" s="135"/>
      <c r="U25" s="135">
        <v>2</v>
      </c>
      <c r="V25" s="135"/>
      <c r="W25" s="135">
        <v>9</v>
      </c>
      <c r="X25" s="135"/>
      <c r="Y25" s="135">
        <v>5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10</v>
      </c>
      <c r="E26" s="126">
        <v>2</v>
      </c>
      <c r="F26" s="126">
        <v>14</v>
      </c>
      <c r="G26" s="126">
        <v>2</v>
      </c>
      <c r="H26" s="126">
        <v>4</v>
      </c>
      <c r="I26" s="126">
        <v>3</v>
      </c>
      <c r="J26" s="126"/>
      <c r="K26" s="126"/>
      <c r="L26" s="126">
        <v>1</v>
      </c>
      <c r="M26" s="126"/>
      <c r="N26" s="126"/>
      <c r="O26" s="126">
        <v>8</v>
      </c>
      <c r="P26" s="126">
        <v>8</v>
      </c>
      <c r="Q26" s="126">
        <v>1</v>
      </c>
      <c r="R26" s="126">
        <v>2</v>
      </c>
      <c r="S26" s="126"/>
      <c r="T26" s="135"/>
      <c r="U26" s="135"/>
      <c r="V26" s="135"/>
      <c r="W26" s="135">
        <v>3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2</v>
      </c>
      <c r="E28" s="126"/>
      <c r="F28" s="126">
        <v>7</v>
      </c>
      <c r="G28" s="126">
        <v>4</v>
      </c>
      <c r="H28" s="126">
        <v>1</v>
      </c>
      <c r="I28" s="126">
        <v>1</v>
      </c>
      <c r="J28" s="126"/>
      <c r="K28" s="126"/>
      <c r="L28" s="126"/>
      <c r="M28" s="126"/>
      <c r="N28" s="126"/>
      <c r="O28" s="126">
        <v>1</v>
      </c>
      <c r="P28" s="126">
        <v>4</v>
      </c>
      <c r="Q28" s="126">
        <v>4</v>
      </c>
      <c r="R28" s="126">
        <v>3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1</v>
      </c>
      <c r="E29" s="126"/>
      <c r="F29" s="126">
        <v>1</v>
      </c>
      <c r="G29" s="126"/>
      <c r="H29" s="126">
        <v>1</v>
      </c>
      <c r="I29" s="126"/>
      <c r="J29" s="126"/>
      <c r="K29" s="126"/>
      <c r="L29" s="126">
        <v>1</v>
      </c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>
        <v>1</v>
      </c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10</v>
      </c>
      <c r="E30" s="126">
        <v>1</v>
      </c>
      <c r="F30" s="126">
        <v>15</v>
      </c>
      <c r="G30" s="126"/>
      <c r="H30" s="126">
        <v>5</v>
      </c>
      <c r="I30" s="126">
        <v>2</v>
      </c>
      <c r="J30" s="126">
        <v>1</v>
      </c>
      <c r="K30" s="126"/>
      <c r="L30" s="126">
        <v>2</v>
      </c>
      <c r="M30" s="126"/>
      <c r="N30" s="126"/>
      <c r="O30" s="126">
        <v>6</v>
      </c>
      <c r="P30" s="126">
        <v>9</v>
      </c>
      <c r="Q30" s="126"/>
      <c r="R30" s="126">
        <v>1</v>
      </c>
      <c r="S30" s="126"/>
      <c r="T30" s="135"/>
      <c r="U30" s="135"/>
      <c r="V30" s="135"/>
      <c r="W30" s="135">
        <v>2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16</v>
      </c>
      <c r="E31" s="126">
        <v>6</v>
      </c>
      <c r="F31" s="126">
        <v>43</v>
      </c>
      <c r="G31" s="126">
        <v>5</v>
      </c>
      <c r="H31" s="126">
        <v>6</v>
      </c>
      <c r="I31" s="126">
        <v>1</v>
      </c>
      <c r="J31" s="126">
        <v>1</v>
      </c>
      <c r="K31" s="126"/>
      <c r="L31" s="126">
        <v>3</v>
      </c>
      <c r="M31" s="126"/>
      <c r="N31" s="126">
        <v>1</v>
      </c>
      <c r="O31" s="126">
        <v>16</v>
      </c>
      <c r="P31" s="126">
        <v>32</v>
      </c>
      <c r="Q31" s="126">
        <v>5</v>
      </c>
      <c r="R31" s="126"/>
      <c r="S31" s="126"/>
      <c r="T31" s="135"/>
      <c r="U31" s="135">
        <v>2</v>
      </c>
      <c r="V31" s="135"/>
      <c r="W31" s="135">
        <v>3</v>
      </c>
      <c r="X31" s="135"/>
      <c r="Y31" s="135">
        <v>5</v>
      </c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12</v>
      </c>
      <c r="E32" s="126"/>
      <c r="F32" s="126">
        <v>34</v>
      </c>
      <c r="G32" s="126">
        <v>7</v>
      </c>
      <c r="H32" s="126">
        <v>6</v>
      </c>
      <c r="I32" s="126">
        <v>3</v>
      </c>
      <c r="J32" s="126">
        <v>2</v>
      </c>
      <c r="K32" s="126">
        <v>1</v>
      </c>
      <c r="L32" s="126"/>
      <c r="M32" s="126"/>
      <c r="N32" s="126"/>
      <c r="O32" s="126">
        <v>6</v>
      </c>
      <c r="P32" s="126">
        <v>28</v>
      </c>
      <c r="Q32" s="126">
        <v>6</v>
      </c>
      <c r="R32" s="126">
        <v>2</v>
      </c>
      <c r="S32" s="126"/>
      <c r="T32" s="135"/>
      <c r="U32" s="135">
        <v>1</v>
      </c>
      <c r="V32" s="135">
        <v>1</v>
      </c>
      <c r="W32" s="135">
        <v>1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8</v>
      </c>
      <c r="E34" s="126"/>
      <c r="F34" s="126">
        <v>9</v>
      </c>
      <c r="G34" s="126"/>
      <c r="H34" s="126">
        <v>4</v>
      </c>
      <c r="I34" s="126">
        <v>2</v>
      </c>
      <c r="J34" s="126">
        <v>2</v>
      </c>
      <c r="K34" s="126"/>
      <c r="L34" s="126"/>
      <c r="M34" s="126"/>
      <c r="N34" s="126"/>
      <c r="O34" s="126">
        <v>4</v>
      </c>
      <c r="P34" s="126">
        <v>5</v>
      </c>
      <c r="Q34" s="126"/>
      <c r="R34" s="126">
        <v>1</v>
      </c>
      <c r="S34" s="126"/>
      <c r="T34" s="135"/>
      <c r="U34" s="135">
        <v>1</v>
      </c>
      <c r="V34" s="135"/>
      <c r="W34" s="135">
        <v>1</v>
      </c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3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>
        <v>2</v>
      </c>
      <c r="S41" s="126">
        <v>1</v>
      </c>
      <c r="T41" s="135"/>
      <c r="U41" s="135"/>
      <c r="V41" s="135"/>
      <c r="W41" s="135">
        <v>1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/>
      <c r="P42" s="126"/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>
        <v>1</v>
      </c>
      <c r="S43" s="126">
        <v>1</v>
      </c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3</v>
      </c>
      <c r="G44" s="126"/>
      <c r="H44" s="126">
        <v>1</v>
      </c>
      <c r="I44" s="126">
        <v>1</v>
      </c>
      <c r="J44" s="126"/>
      <c r="K44" s="126"/>
      <c r="L44" s="126"/>
      <c r="M44" s="126"/>
      <c r="N44" s="126"/>
      <c r="O44" s="126"/>
      <c r="P44" s="126"/>
      <c r="Q44" s="126"/>
      <c r="R44" s="126">
        <v>2</v>
      </c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3</v>
      </c>
      <c r="G45" s="126"/>
      <c r="H45" s="126">
        <v>1</v>
      </c>
      <c r="I45" s="126">
        <v>1</v>
      </c>
      <c r="J45" s="126"/>
      <c r="K45" s="126"/>
      <c r="L45" s="126"/>
      <c r="M45" s="126"/>
      <c r="N45" s="126"/>
      <c r="O45" s="126"/>
      <c r="P45" s="126"/>
      <c r="Q45" s="126"/>
      <c r="R45" s="126">
        <v>2</v>
      </c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8</v>
      </c>
      <c r="E46" s="126">
        <v>1</v>
      </c>
      <c r="F46" s="126">
        <v>11</v>
      </c>
      <c r="G46" s="126">
        <v>3</v>
      </c>
      <c r="H46" s="126">
        <v>4</v>
      </c>
      <c r="I46" s="126">
        <v>4</v>
      </c>
      <c r="J46" s="126"/>
      <c r="K46" s="126"/>
      <c r="L46" s="126"/>
      <c r="M46" s="126"/>
      <c r="N46" s="126"/>
      <c r="O46" s="126">
        <v>5</v>
      </c>
      <c r="P46" s="126">
        <v>5</v>
      </c>
      <c r="Q46" s="126"/>
      <c r="R46" s="126">
        <v>5</v>
      </c>
      <c r="S46" s="126">
        <v>3</v>
      </c>
      <c r="T46" s="135"/>
      <c r="U46" s="135">
        <v>1</v>
      </c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8</v>
      </c>
      <c r="E47" s="126">
        <v>1</v>
      </c>
      <c r="F47" s="126">
        <v>11</v>
      </c>
      <c r="G47" s="126">
        <v>3</v>
      </c>
      <c r="H47" s="126">
        <v>4</v>
      </c>
      <c r="I47" s="126">
        <v>4</v>
      </c>
      <c r="J47" s="126"/>
      <c r="K47" s="126"/>
      <c r="L47" s="126"/>
      <c r="M47" s="126"/>
      <c r="N47" s="126"/>
      <c r="O47" s="126">
        <v>5</v>
      </c>
      <c r="P47" s="126">
        <v>5</v>
      </c>
      <c r="Q47" s="126"/>
      <c r="R47" s="126">
        <v>5</v>
      </c>
      <c r="S47" s="126">
        <v>3</v>
      </c>
      <c r="T47" s="135"/>
      <c r="U47" s="135">
        <v>1</v>
      </c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4</v>
      </c>
      <c r="E49" s="126"/>
      <c r="F49" s="126">
        <v>6</v>
      </c>
      <c r="G49" s="126">
        <v>3</v>
      </c>
      <c r="H49" s="126">
        <v>3</v>
      </c>
      <c r="I49" s="126">
        <v>3</v>
      </c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>
        <v>4</v>
      </c>
      <c r="S49" s="126">
        <v>3</v>
      </c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>
        <v>2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>
        <v>1</v>
      </c>
      <c r="Q53" s="126"/>
      <c r="R53" s="126">
        <v>2</v>
      </c>
      <c r="S53" s="126"/>
      <c r="T53" s="135"/>
      <c r="U53" s="135">
        <v>1</v>
      </c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13</v>
      </c>
      <c r="E56" s="126">
        <v>2</v>
      </c>
      <c r="F56" s="126">
        <v>31</v>
      </c>
      <c r="G56" s="126">
        <v>5</v>
      </c>
      <c r="H56" s="126">
        <v>6</v>
      </c>
      <c r="I56" s="126">
        <v>2</v>
      </c>
      <c r="J56" s="126">
        <v>2</v>
      </c>
      <c r="K56" s="126"/>
      <c r="L56" s="126">
        <v>2</v>
      </c>
      <c r="M56" s="126"/>
      <c r="N56" s="126"/>
      <c r="O56" s="126">
        <v>9</v>
      </c>
      <c r="P56" s="126">
        <v>16</v>
      </c>
      <c r="Q56" s="126">
        <v>1</v>
      </c>
      <c r="R56" s="126">
        <v>5</v>
      </c>
      <c r="S56" s="126">
        <v>1</v>
      </c>
      <c r="T56" s="135"/>
      <c r="U56" s="135">
        <v>7</v>
      </c>
      <c r="V56" s="135"/>
      <c r="W56" s="135">
        <v>4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5</v>
      </c>
      <c r="E57" s="126">
        <v>1</v>
      </c>
      <c r="F57" s="126">
        <v>13</v>
      </c>
      <c r="G57" s="126">
        <v>3</v>
      </c>
      <c r="H57" s="126">
        <v>2</v>
      </c>
      <c r="I57" s="126"/>
      <c r="J57" s="126">
        <v>1</v>
      </c>
      <c r="K57" s="126"/>
      <c r="L57" s="126">
        <v>1</v>
      </c>
      <c r="M57" s="126"/>
      <c r="N57" s="126"/>
      <c r="O57" s="126">
        <v>4</v>
      </c>
      <c r="P57" s="126">
        <v>7</v>
      </c>
      <c r="Q57" s="126"/>
      <c r="R57" s="126"/>
      <c r="S57" s="126"/>
      <c r="T57" s="135"/>
      <c r="U57" s="135">
        <v>2</v>
      </c>
      <c r="V57" s="135"/>
      <c r="W57" s="135">
        <v>1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3</v>
      </c>
      <c r="E58" s="126"/>
      <c r="F58" s="126">
        <v>8</v>
      </c>
      <c r="G58" s="126"/>
      <c r="H58" s="126">
        <v>1</v>
      </c>
      <c r="I58" s="126"/>
      <c r="J58" s="126"/>
      <c r="K58" s="126"/>
      <c r="L58" s="126">
        <v>1</v>
      </c>
      <c r="M58" s="126"/>
      <c r="N58" s="126"/>
      <c r="O58" s="126">
        <v>2</v>
      </c>
      <c r="P58" s="126">
        <v>4</v>
      </c>
      <c r="Q58" s="126"/>
      <c r="R58" s="126"/>
      <c r="S58" s="126"/>
      <c r="T58" s="135"/>
      <c r="U58" s="135">
        <v>1</v>
      </c>
      <c r="V58" s="135"/>
      <c r="W58" s="135">
        <v>3</v>
      </c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>
        <v>1</v>
      </c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2</v>
      </c>
      <c r="G62" s="126"/>
      <c r="H62" s="126">
        <v>1</v>
      </c>
      <c r="I62" s="126"/>
      <c r="J62" s="126"/>
      <c r="K62" s="126"/>
      <c r="L62" s="126">
        <v>1</v>
      </c>
      <c r="M62" s="126"/>
      <c r="N62" s="126"/>
      <c r="O62" s="126">
        <v>1</v>
      </c>
      <c r="P62" s="126">
        <v>1</v>
      </c>
      <c r="Q62" s="126"/>
      <c r="R62" s="126">
        <v>1</v>
      </c>
      <c r="S62" s="126"/>
      <c r="T62" s="135"/>
      <c r="U62" s="135"/>
      <c r="V62" s="135"/>
      <c r="W62" s="135">
        <v>1</v>
      </c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3</v>
      </c>
      <c r="E65" s="126">
        <v>1</v>
      </c>
      <c r="F65" s="126">
        <v>6</v>
      </c>
      <c r="G65" s="126"/>
      <c r="H65" s="126">
        <v>3</v>
      </c>
      <c r="I65" s="126">
        <v>2</v>
      </c>
      <c r="J65" s="126">
        <v>1</v>
      </c>
      <c r="K65" s="126"/>
      <c r="L65" s="126"/>
      <c r="M65" s="126"/>
      <c r="N65" s="126"/>
      <c r="O65" s="126">
        <v>1</v>
      </c>
      <c r="P65" s="126">
        <v>1</v>
      </c>
      <c r="Q65" s="126"/>
      <c r="R65" s="126">
        <v>1</v>
      </c>
      <c r="S65" s="126"/>
      <c r="T65" s="135">
        <v>1</v>
      </c>
      <c r="U65" s="135">
        <v>5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89</v>
      </c>
      <c r="E66" s="174">
        <f aca="true" t="shared" si="0" ref="E66:Y66">E9+E10+E15+E18+E20+E25+E32+E35+E36+E40+E41+E44+E46+E51+E53+E55+E56+E62+E63+E64+E65</f>
        <v>17</v>
      </c>
      <c r="F66" s="174">
        <f t="shared" si="0"/>
        <v>190</v>
      </c>
      <c r="G66" s="174">
        <f t="shared" si="0"/>
        <v>32</v>
      </c>
      <c r="H66" s="174">
        <f t="shared" si="0"/>
        <v>47</v>
      </c>
      <c r="I66" s="174">
        <f t="shared" si="0"/>
        <v>22</v>
      </c>
      <c r="J66" s="174">
        <f t="shared" si="0"/>
        <v>10</v>
      </c>
      <c r="K66" s="174">
        <f t="shared" si="0"/>
        <v>1</v>
      </c>
      <c r="L66" s="174">
        <f t="shared" si="0"/>
        <v>13</v>
      </c>
      <c r="M66" s="174">
        <f t="shared" si="0"/>
        <v>0</v>
      </c>
      <c r="N66" s="174">
        <f t="shared" si="0"/>
        <v>1</v>
      </c>
      <c r="O66" s="174">
        <f t="shared" si="0"/>
        <v>59</v>
      </c>
      <c r="P66" s="174">
        <f t="shared" si="0"/>
        <v>111</v>
      </c>
      <c r="Q66" s="174">
        <f t="shared" si="0"/>
        <v>17</v>
      </c>
      <c r="R66" s="174">
        <f t="shared" si="0"/>
        <v>33</v>
      </c>
      <c r="S66" s="174">
        <f t="shared" si="0"/>
        <v>11</v>
      </c>
      <c r="T66" s="174">
        <f t="shared" si="0"/>
        <v>1</v>
      </c>
      <c r="U66" s="174">
        <f t="shared" si="0"/>
        <v>20</v>
      </c>
      <c r="V66" s="174">
        <f t="shared" si="0"/>
        <v>1</v>
      </c>
      <c r="W66" s="174">
        <f t="shared" si="0"/>
        <v>19</v>
      </c>
      <c r="X66" s="174">
        <f t="shared" si="0"/>
        <v>0</v>
      </c>
      <c r="Y66" s="174">
        <f t="shared" si="0"/>
        <v>5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>
        <v>1</v>
      </c>
      <c r="F67" s="126">
        <v>2</v>
      </c>
      <c r="G67" s="126">
        <v>1</v>
      </c>
      <c r="H67" s="126">
        <v>2</v>
      </c>
      <c r="I67" s="126">
        <v>2</v>
      </c>
      <c r="J67" s="126"/>
      <c r="K67" s="126"/>
      <c r="L67" s="126"/>
      <c r="M67" s="126"/>
      <c r="N67" s="126"/>
      <c r="O67" s="126"/>
      <c r="P67" s="120"/>
      <c r="Q67" s="126"/>
      <c r="R67" s="126">
        <v>1</v>
      </c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11</v>
      </c>
      <c r="E71" s="120"/>
      <c r="F71" s="120">
        <v>32</v>
      </c>
      <c r="G71" s="120">
        <v>32</v>
      </c>
      <c r="H71" s="120">
        <v>5</v>
      </c>
      <c r="I71" s="120">
        <v>4</v>
      </c>
      <c r="J71" s="120"/>
      <c r="K71" s="120">
        <v>1</v>
      </c>
      <c r="L71" s="120"/>
      <c r="M71" s="120"/>
      <c r="N71" s="120"/>
      <c r="O71" s="120">
        <v>6</v>
      </c>
      <c r="P71" s="120">
        <v>17</v>
      </c>
      <c r="Q71" s="120">
        <v>17</v>
      </c>
      <c r="R71" s="120">
        <v>11</v>
      </c>
      <c r="S71" s="120">
        <v>11</v>
      </c>
      <c r="T71" s="135"/>
      <c r="U71" s="135">
        <v>3</v>
      </c>
      <c r="V71" s="135">
        <v>1</v>
      </c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&amp;L95819BDC&amp;CФорма № Зведений- 1, Підрозділ: ТУ ДСА України в Івано-Франкiвській областi,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28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19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2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3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16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3277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14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&amp;L95819BDC&amp;CФорма № Зведений- 1, Підрозділ: ТУ ДСА України в Івано-Франкiвській областi,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2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3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4</v>
      </c>
      <c r="C14" s="118">
        <v>443750</v>
      </c>
      <c r="D14" s="118"/>
      <c r="E14" s="118"/>
      <c r="F14" s="118"/>
      <c r="G14" s="118"/>
      <c r="H14" s="118"/>
      <c r="I14" s="118"/>
      <c r="J14" s="118">
        <v>1</v>
      </c>
      <c r="K14" s="118"/>
      <c r="L14" s="118"/>
      <c r="M14" s="118">
        <v>13</v>
      </c>
      <c r="N14" s="118">
        <v>4</v>
      </c>
      <c r="O14" s="118"/>
      <c r="P14" s="118">
        <v>11</v>
      </c>
      <c r="Q14" s="118">
        <v>4</v>
      </c>
      <c r="R14" s="118">
        <v>2</v>
      </c>
    </row>
    <row r="15" spans="1:18" ht="18.75" customHeight="1">
      <c r="A15" s="80" t="s">
        <v>270</v>
      </c>
      <c r="B15" s="118"/>
      <c r="C15" s="118"/>
      <c r="D15" s="118"/>
      <c r="E15" s="118">
        <v>4</v>
      </c>
      <c r="F15" s="118"/>
      <c r="G15" s="118"/>
      <c r="H15" s="118"/>
      <c r="I15" s="118">
        <v>12</v>
      </c>
      <c r="J15" s="118"/>
      <c r="K15" s="118"/>
      <c r="L15" s="118"/>
      <c r="M15" s="118"/>
      <c r="N15" s="118"/>
      <c r="O15" s="118">
        <v>2</v>
      </c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1"/>
      <c r="R18" s="371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1"/>
      <c r="R19" s="371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5</v>
      </c>
      <c r="H21" s="119">
        <v>6</v>
      </c>
      <c r="I21" s="119"/>
      <c r="J21" s="119">
        <v>11</v>
      </c>
      <c r="K21" s="119">
        <v>8</v>
      </c>
      <c r="L21" s="119">
        <v>2</v>
      </c>
      <c r="M21" s="119">
        <v>1</v>
      </c>
      <c r="N21" s="119"/>
      <c r="O21" s="120">
        <v>100000</v>
      </c>
      <c r="P21" s="120">
        <v>100000</v>
      </c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4</v>
      </c>
      <c r="H22" s="119">
        <v>5</v>
      </c>
      <c r="I22" s="119"/>
      <c r="J22" s="119">
        <v>9</v>
      </c>
      <c r="K22" s="119">
        <v>8</v>
      </c>
      <c r="L22" s="119"/>
      <c r="M22" s="119">
        <v>1</v>
      </c>
      <c r="N22" s="119"/>
      <c r="O22" s="120">
        <v>100000</v>
      </c>
      <c r="P22" s="120">
        <v>100000</v>
      </c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>
        <v>19</v>
      </c>
      <c r="H28" s="125">
        <v>14</v>
      </c>
      <c r="I28" s="125"/>
      <c r="J28" s="125">
        <v>33</v>
      </c>
      <c r="K28" s="125"/>
      <c r="L28" s="125"/>
      <c r="M28" s="125">
        <v>33</v>
      </c>
      <c r="N28" s="125">
        <v>7</v>
      </c>
      <c r="O28" s="126">
        <v>1608379</v>
      </c>
      <c r="P28" s="126">
        <v>725974</v>
      </c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>
        <v>1</v>
      </c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24</v>
      </c>
      <c r="H31" s="132">
        <f aca="true" t="shared" si="0" ref="H31:P31">H21+H28+H29+H30</f>
        <v>20</v>
      </c>
      <c r="I31" s="132">
        <f t="shared" si="0"/>
        <v>0</v>
      </c>
      <c r="J31" s="132">
        <f t="shared" si="0"/>
        <v>44</v>
      </c>
      <c r="K31" s="132">
        <f t="shared" si="0"/>
        <v>8</v>
      </c>
      <c r="L31" s="132">
        <f t="shared" si="0"/>
        <v>2</v>
      </c>
      <c r="M31" s="132">
        <f t="shared" si="0"/>
        <v>34</v>
      </c>
      <c r="N31" s="132">
        <f t="shared" si="0"/>
        <v>8</v>
      </c>
      <c r="O31" s="132">
        <f t="shared" si="0"/>
        <v>1708379</v>
      </c>
      <c r="P31" s="132">
        <f t="shared" si="0"/>
        <v>825974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&amp;L95819BDC&amp;CФорма № Зведений- 1, Підрозділ: ТУ ДСА України в Івано-Франкiвській областi,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>
        <v>1</v>
      </c>
      <c r="F12" s="118"/>
      <c r="G12" s="118">
        <v>1</v>
      </c>
      <c r="H12" s="118">
        <v>1</v>
      </c>
      <c r="I12" s="118"/>
      <c r="J12" s="118">
        <v>1</v>
      </c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1</v>
      </c>
      <c r="F13" s="132">
        <f t="shared" si="0"/>
        <v>0</v>
      </c>
      <c r="G13" s="132">
        <f t="shared" si="0"/>
        <v>1</v>
      </c>
      <c r="H13" s="132">
        <f t="shared" si="0"/>
        <v>1</v>
      </c>
      <c r="I13" s="132">
        <f t="shared" si="0"/>
        <v>0</v>
      </c>
      <c r="J13" s="132">
        <f t="shared" si="0"/>
        <v>1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>
        <v>1</v>
      </c>
      <c r="F29" s="8"/>
      <c r="G29" s="8">
        <v>1</v>
      </c>
      <c r="H29" s="8">
        <v>1</v>
      </c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>
        <v>2</v>
      </c>
      <c r="F35" s="8"/>
      <c r="G35" s="8">
        <v>2</v>
      </c>
      <c r="H35" s="8">
        <v>2</v>
      </c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3</v>
      </c>
      <c r="F36" s="79">
        <f t="shared" si="1"/>
        <v>0</v>
      </c>
      <c r="G36" s="79">
        <f t="shared" si="1"/>
        <v>3</v>
      </c>
      <c r="H36" s="79">
        <f t="shared" si="1"/>
        <v>3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2</v>
      </c>
      <c r="E37" s="121">
        <v>1</v>
      </c>
      <c r="F37" s="121"/>
      <c r="G37" s="121"/>
      <c r="H37" s="121"/>
      <c r="I37" s="121"/>
      <c r="J37" s="121">
        <v>3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>
        <v>1</v>
      </c>
      <c r="F38" s="121"/>
      <c r="G38" s="121"/>
      <c r="H38" s="121"/>
      <c r="I38" s="121"/>
      <c r="J38" s="121">
        <v>1</v>
      </c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2</v>
      </c>
      <c r="E39" s="121"/>
      <c r="F39" s="121"/>
      <c r="G39" s="121"/>
      <c r="H39" s="121"/>
      <c r="I39" s="121"/>
      <c r="J39" s="121">
        <v>2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&amp;L95819BDC&amp;CФорма № Зведений- 1, Підрозділ: ТУ ДСА України в Івано-Франкiвській областi,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8" t="s">
        <v>271</v>
      </c>
      <c r="C2" s="409"/>
      <c r="D2" s="392" t="s">
        <v>170</v>
      </c>
      <c r="E2" s="392" t="s">
        <v>143</v>
      </c>
      <c r="F2" s="392" t="s">
        <v>18</v>
      </c>
      <c r="G2" s="414" t="s">
        <v>243</v>
      </c>
      <c r="H2" s="395" t="s">
        <v>346</v>
      </c>
      <c r="I2" s="396"/>
      <c r="J2" s="396"/>
      <c r="K2" s="396"/>
      <c r="L2" s="392" t="s">
        <v>347</v>
      </c>
      <c r="M2" s="401" t="s">
        <v>144</v>
      </c>
      <c r="N2" s="402"/>
      <c r="O2" s="402"/>
      <c r="P2" s="402"/>
      <c r="Q2" s="403"/>
      <c r="R2" s="105"/>
      <c r="S2" s="105"/>
      <c r="T2" s="105"/>
      <c r="U2" s="105"/>
      <c r="V2" s="105"/>
    </row>
    <row r="3" spans="1:17" ht="27" customHeight="1">
      <c r="A3" s="393"/>
      <c r="B3" s="410"/>
      <c r="C3" s="411"/>
      <c r="D3" s="399"/>
      <c r="E3" s="399"/>
      <c r="F3" s="399"/>
      <c r="G3" s="415"/>
      <c r="H3" s="392" t="s">
        <v>246</v>
      </c>
      <c r="I3" s="416" t="s">
        <v>247</v>
      </c>
      <c r="J3" s="417"/>
      <c r="K3" s="417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0"/>
      <c r="C4" s="411"/>
      <c r="D4" s="399"/>
      <c r="E4" s="399"/>
      <c r="F4" s="399"/>
      <c r="G4" s="415"/>
      <c r="H4" s="393"/>
      <c r="I4" s="404" t="s">
        <v>351</v>
      </c>
      <c r="J4" s="406" t="s">
        <v>172</v>
      </c>
      <c r="K4" s="404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2"/>
      <c r="C5" s="413"/>
      <c r="D5" s="400"/>
      <c r="E5" s="400"/>
      <c r="F5" s="400"/>
      <c r="G5" s="405"/>
      <c r="H5" s="393"/>
      <c r="I5" s="405"/>
      <c r="J5" s="405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8" t="s">
        <v>114</v>
      </c>
      <c r="C7" s="419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1" t="s">
        <v>167</v>
      </c>
      <c r="C8" s="42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4" t="s">
        <v>168</v>
      </c>
      <c r="C9" s="424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2" t="s">
        <v>116</v>
      </c>
      <c r="C10" s="42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4" t="s">
        <v>118</v>
      </c>
      <c r="C11" s="424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1" t="s">
        <v>117</v>
      </c>
      <c r="C12" s="42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7" t="s">
        <v>324</v>
      </c>
      <c r="C13" s="407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6" t="s">
        <v>142</v>
      </c>
      <c r="C14" s="426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5" t="s">
        <v>171</v>
      </c>
      <c r="C15" s="42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0" t="s">
        <v>202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9:C9"/>
    <mergeCell ref="B14:C14"/>
    <mergeCell ref="B13:C13"/>
    <mergeCell ref="B2:C5"/>
    <mergeCell ref="G2:G5"/>
    <mergeCell ref="I3:K3"/>
    <mergeCell ref="B7:C7"/>
    <mergeCell ref="H3:H5"/>
    <mergeCell ref="A1:Q1"/>
    <mergeCell ref="A2:A5"/>
    <mergeCell ref="D2:D5"/>
    <mergeCell ref="E2:E5"/>
    <mergeCell ref="F2:F5"/>
    <mergeCell ref="P3:P5"/>
    <mergeCell ref="M3:M5"/>
    <mergeCell ref="M2:Q2"/>
    <mergeCell ref="K4:K5"/>
    <mergeCell ref="N3:N5"/>
    <mergeCell ref="O3:O5"/>
    <mergeCell ref="B6:C6"/>
    <mergeCell ref="Q3:Q5"/>
    <mergeCell ref="L2:L5"/>
    <mergeCell ref="H2:K2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&amp;L95819BDC&amp;CФорма № Зведений- 1, Підрозділ: ТУ ДСА України в Івано-Франкiвській областi,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B32" sqref="B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5</v>
      </c>
      <c r="F4" s="118"/>
      <c r="G4" s="118">
        <v>5</v>
      </c>
      <c r="H4" s="118">
        <v>5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>
        <v>1</v>
      </c>
      <c r="F5" s="118"/>
      <c r="G5" s="118">
        <v>1</v>
      </c>
      <c r="H5" s="118">
        <v>1</v>
      </c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>
        <v>1</v>
      </c>
      <c r="F6" s="118"/>
      <c r="G6" s="118">
        <v>1</v>
      </c>
      <c r="H6" s="118">
        <v>1</v>
      </c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>
        <v>1</v>
      </c>
      <c r="F12" s="118"/>
      <c r="G12" s="118">
        <v>1</v>
      </c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14</v>
      </c>
      <c r="F17" s="118"/>
      <c r="G17" s="118">
        <v>12</v>
      </c>
      <c r="H17" s="118">
        <v>9</v>
      </c>
      <c r="I17" s="118">
        <v>2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22</v>
      </c>
      <c r="F18" s="132">
        <f t="shared" si="0"/>
        <v>0</v>
      </c>
      <c r="G18" s="132">
        <f t="shared" si="0"/>
        <v>20</v>
      </c>
      <c r="H18" s="132">
        <f t="shared" si="0"/>
        <v>16</v>
      </c>
      <c r="I18" s="132">
        <f t="shared" si="0"/>
        <v>3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>
        <v>1</v>
      </c>
      <c r="F20" s="122"/>
      <c r="G20" s="122">
        <v>1</v>
      </c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405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400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401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402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&amp;L95819BDC&amp;CФорма № Зведений- 1, Підрозділ: ТУ ДСА України в Івано-Франкiвській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2015-09-09T11:44:45Z</cp:lastPrinted>
  <dcterms:created xsi:type="dcterms:W3CDTF">2015-09-09T11:44:43Z</dcterms:created>
  <dcterms:modified xsi:type="dcterms:W3CDTF">2016-01-22T09:06:34Z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Зведений- 1_10009_4.2015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95819BDC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